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8460" windowHeight="5235" activeTab="0"/>
  </bookViews>
  <sheets>
    <sheet name="Приложение 3" sheetId="1" r:id="rId1"/>
  </sheets>
  <definedNames>
    <definedName name="_xlnm.Print_Titles" localSheetId="0">'Приложение 3'!$14:$14</definedName>
  </definedNames>
  <calcPr fullCalcOnLoad="1"/>
</workbook>
</file>

<file path=xl/sharedStrings.xml><?xml version="1.0" encoding="utf-8"?>
<sst xmlns="http://schemas.openxmlformats.org/spreadsheetml/2006/main" count="236" uniqueCount="112">
  <si>
    <t>Наименование показателей</t>
  </si>
  <si>
    <t>Рз</t>
  </si>
  <si>
    <t>ПР</t>
  </si>
  <si>
    <t>01</t>
  </si>
  <si>
    <t>02</t>
  </si>
  <si>
    <t>03</t>
  </si>
  <si>
    <t>Итого</t>
  </si>
  <si>
    <t>ЦСР</t>
  </si>
  <si>
    <t>ВР</t>
  </si>
  <si>
    <t>(тыс.руб.)</t>
  </si>
  <si>
    <t>05</t>
  </si>
  <si>
    <t>09</t>
  </si>
  <si>
    <t>08</t>
  </si>
  <si>
    <t>Общегосударственные вопросы</t>
  </si>
  <si>
    <t>Функционирование высшего должностного лица субъекта Российской Федерации и муниципального образования</t>
  </si>
  <si>
    <t>Физическая культура и спорт</t>
  </si>
  <si>
    <t xml:space="preserve">Национальная безопасность и правоохранительная деятельность </t>
  </si>
  <si>
    <t>Жилищно-комунальное хозяйство</t>
  </si>
  <si>
    <t>11</t>
  </si>
  <si>
    <t>Мобилизационная и вневойсковая подготовка</t>
  </si>
  <si>
    <t>04</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</si>
  <si>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</si>
  <si>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10</t>
  </si>
  <si>
    <t>Обеспечение пожарной безопасности</t>
  </si>
  <si>
    <t>Защита населения и территории от последствий чрезвычайных ситуаций природного и техногенного характера, гражданская оборона</t>
  </si>
  <si>
    <t>Здравоохранение ,физическая культура и спорт</t>
  </si>
  <si>
    <t>Национальная оборона</t>
  </si>
  <si>
    <t>к   решению Собрания депутатов</t>
  </si>
  <si>
    <t xml:space="preserve">01 </t>
  </si>
  <si>
    <t>Обеспечение деятельности финансовых, налоговых и таможенных органов и органов финансового (финансово-бюджетного) надзора</t>
  </si>
  <si>
    <t>06</t>
  </si>
  <si>
    <t>Другие общегосударственные вопросы</t>
  </si>
  <si>
    <t>13</t>
  </si>
  <si>
    <t xml:space="preserve">05 </t>
  </si>
  <si>
    <t xml:space="preserve">Культура и кинематография </t>
  </si>
  <si>
    <t>Глава Кривянского сельского поселения</t>
  </si>
  <si>
    <t>Л.Г.Зеленков</t>
  </si>
  <si>
    <t>120</t>
  </si>
  <si>
    <t>240</t>
  </si>
  <si>
    <t>850</t>
  </si>
  <si>
    <t>Социальная поддержка</t>
  </si>
  <si>
    <t>610</t>
  </si>
  <si>
    <t>Плановый период</t>
  </si>
  <si>
    <t>540</t>
  </si>
  <si>
    <t>Пенсионное обеспечение</t>
  </si>
  <si>
    <t>Национальная экономика</t>
  </si>
  <si>
    <t>Дорожное хозяйство (дорожный фонд)</t>
  </si>
  <si>
    <t>2015 год</t>
  </si>
  <si>
    <t xml:space="preserve">«О бюджете Кривянского сельского поселения Октябрьского района  на 2014 год и плановый период 2015 и 2016 годов»
</t>
  </si>
  <si>
    <t>2016 год</t>
  </si>
  <si>
    <t>Расходы на выплаты по оплате труда работников органа местного самоуправления в рамках подпрограммы «Обеспечение реализации муниципальной программы Кривянского сельского поселения «Муниципальная политика» муниципальной программы «Муниципальная политика»</t>
  </si>
  <si>
    <t>87 1 0011</t>
  </si>
  <si>
    <t>Расходы на обеспечение функций органа местного самоуправления в рамках подпрограммы «Обеспечение реализации муниципальной программы Кривянского сельского поселения «Муниципальная политика» муниципальной программы «Муниципальная политика»</t>
  </si>
  <si>
    <t>87 1 0019</t>
  </si>
  <si>
    <t>Субвенция на осуществление полномочий по определению перечня должностных лиц, уполномоченных составлять протоколы об административных правонарушениях, предусмотренных статьями 2.2, 2.4, 2.7, 2.9, 3.2, 4.1, 4.4, 5.1, 5.2, 6.2, 6.3, 6.4, 7.1, 7.2, 7.3 (в части нарушения установленных нормативными правовыми актами органов местного самоуправления правил организации пассажирских перевозок автомобильным транспортом), 8.1-8.3, частью 2 статьи 9.1, статьей 9.3 Областного закона от 25 октября 2002 года № 273-ЗС «Об административных правонарушениях» в рамках непрограммных расходов государственных органов Ростовской области (Субвенции)</t>
  </si>
  <si>
    <t>99 9 7239</t>
  </si>
  <si>
    <t>Расходы на предоставление межбюджетных трансфертов другим бюджетам бюджетной системы Российской Федерации за счет средств бюджета поселения по утверждению генеральных планов поселения, правил землепользования и застройки, утверждение подготовленной на основе генеральных планов поселения документации по планировке территории, выдача разрешений на строительство, разрешений на ввод в эксплуатацию, утверждение местных нормативов градостроительного проектирования поселений.</t>
  </si>
  <si>
    <t>99 9 8510</t>
  </si>
  <si>
    <t>Расходы на предоставление межбюджетных трансфертов другим бюджетам бюджетной системы Российской Федерации за счет средств бюджета поселения по обеспечению малоимущих граждан, проживающих в поселении и нуждающихся в улучшении жилищных условий, жилыми помещениями в соответствии с жилищным законодательством, организация строительства и содержание муниципального жилого фонда, создание условий для жилищного строительства.</t>
  </si>
  <si>
    <t>99 9 8520</t>
  </si>
  <si>
    <t>Расходы на предоставление межбюджетных трансфертов другим бюджетам бюджетной системы Российской Федерации за счет средств бюджета поселения по организации в границах поселения электро-, тепло-, газо- и водоснабжения населения, водоотведения</t>
  </si>
  <si>
    <t>99 9 8530</t>
  </si>
  <si>
    <t>Расходы на предоставление межбюджетных трансфертов другим бюджетам бюджетной системы Российской Федерации за счет средств бюджета поселения по владению, пользованию и распоряжению имуществом, находящимся в муниципальной собственности поселения</t>
  </si>
  <si>
    <t>99 9 8540</t>
  </si>
  <si>
    <t>Субвенция на осуществление первичного воинского учета на территориях, где отсутствуют военные комиссариаты в рамках непрограммных расходов государственных органов Ростовской области (Субвенции)</t>
  </si>
  <si>
    <t>99 9 5118</t>
  </si>
  <si>
    <t>Расходы на защиту населения от чрезвычайных ситуаций в рамках подпрограммы «Защита населения от чрезвычайных ситуаций» муниципальной программы «Защита населения и территории от чрезвычайных ситуаций, обеспечение пожарной безопасности и безопасности людей на водных объектах»</t>
  </si>
  <si>
    <t>81 2 2109</t>
  </si>
  <si>
    <t>Расходы на модернизацию и поддержание в готовности системы оповещения населения Кривянского сельского поселения ситуаций в рамках подпрограммы «Защита населения от чрезвычайных ситуаций» муниципальной программы «Защита населения и территории от чрезвычайных ситуаций, обеспечение пожарной безопасности и безопасности людей на водных объектах»</t>
  </si>
  <si>
    <t>81 2 2111</t>
  </si>
  <si>
    <t>Расходы на освещение деятельности органа местного самоуправления в средствах массовой коммуникации  в рамках подпрограммы «Защита населения от чрезвычайных ситуаций» муниципальной программы «Защита населения и территории от чрезвычайных ситуаций, обеспечение пожарной безопасности и безопасности людей на водных объектах»</t>
  </si>
  <si>
    <t>81 2 2112</t>
  </si>
  <si>
    <t>Реализация направления расходов в рамках подпрограммы «Защита населения от чрезвычайных ситуаций» муниципальной программы Кривянского сельского поселения «Защита населения и территории от чрезвычайных ситуаций, обеспечение пожарной безопасности и безопасности людей на водных объектах»</t>
  </si>
  <si>
    <t>81 2 9999</t>
  </si>
  <si>
    <t>Мероприятия по обеспечению безопасности на воде в рамках подпрограммы «Обеспечение безопасности на воде» муниципальной программы «Защита населения и территории от чрезвычайных ситуаций, обеспечение пожарной безопасности и безопасности людей на водных объектах»</t>
  </si>
  <si>
    <t>81 3 2113</t>
  </si>
  <si>
    <t>Расходы на обеспечение пожарной безопасности в рамках подпрограммы «Пожарная безопасность» муниципальной программы «Защита населения и территории от чрезвычайных ситуаций, обеспечение пожарной безопасности и безопасности людей на водных объектах»</t>
  </si>
  <si>
    <t>81 1 2108</t>
  </si>
  <si>
    <r>
      <t>Расходы на содержание авто­мобильных дорог общего пользова­ния местного значения и ис­кусственных со­оружений на них в рамках подпрограммы «</t>
    </r>
    <r>
      <rPr>
        <sz val="10"/>
        <color indexed="8"/>
        <rFont val="Times New Roman"/>
        <family val="1"/>
      </rPr>
      <t>Развитие транспортной инфраструктуры Кривянского сельского поселения</t>
    </r>
    <r>
      <rPr>
        <sz val="10"/>
        <rFont val="Times New Roman"/>
        <family val="1"/>
      </rPr>
      <t>» муниципальной программы «Развитие транспортной системы»</t>
    </r>
  </si>
  <si>
    <t>85 1 2219</t>
  </si>
  <si>
    <t>Расходы на ремонт автомо­бильных дорог об­щего пользования местного значения и тротуаров и  искусственных со­оружений на них  в рамках подпрограммы «Развитие транспортной инфраструктуры Кривянского сельского поселения» муниципальной программы «Развитие транспортной системы»</t>
  </si>
  <si>
    <t>85 1 2220</t>
  </si>
  <si>
    <t>Жилищное хозяйство</t>
  </si>
  <si>
    <r>
      <t xml:space="preserve">Мероприятие проводимые по вопросам управления многоквартирными домами и энергоэффективности в жилищной сфере в рамках подпрограммы  </t>
    </r>
    <r>
      <rPr>
        <sz val="10"/>
        <color indexed="8"/>
        <rFont val="Times New Roman"/>
        <family val="1"/>
      </rPr>
      <t xml:space="preserve">«Развитие жилищного хозяйства Кривянского сельского поселения» </t>
    </r>
    <r>
      <rPr>
        <sz val="10"/>
        <rFont val="Times New Roman"/>
        <family val="1"/>
      </rPr>
      <t>муниципальной программы  «</t>
    </r>
    <r>
      <rPr>
        <sz val="10"/>
        <color indexed="8"/>
        <rFont val="Times New Roman"/>
        <family val="1"/>
      </rPr>
      <t>Обеспечение качественными жилищно-коммунальными услугами населения</t>
    </r>
    <r>
      <rPr>
        <sz val="10"/>
        <rFont val="Times New Roman"/>
        <family val="1"/>
      </rPr>
      <t>»</t>
    </r>
  </si>
  <si>
    <t>80 2 2132</t>
  </si>
  <si>
    <t>Коммунальное хозяйство</t>
  </si>
  <si>
    <r>
      <t xml:space="preserve">Расходы на </t>
    </r>
    <r>
      <rPr>
        <sz val="10"/>
        <rFont val="Times New Roman"/>
        <family val="1"/>
      </rPr>
      <t>техническую эксплуатация газораспределительной сети в рамках п</t>
    </r>
    <r>
      <rPr>
        <sz val="10"/>
        <color indexed="8"/>
        <rFont val="Times New Roman"/>
        <family val="1"/>
      </rPr>
      <t xml:space="preserve">одпрограммы </t>
    </r>
    <r>
      <rPr>
        <sz val="10"/>
        <rFont val="Times New Roman"/>
        <family val="1"/>
      </rPr>
      <t xml:space="preserve"> «Мероприятия в области коммунального хозяйства» муниципальной программы  «</t>
    </r>
    <r>
      <rPr>
        <sz val="10"/>
        <color indexed="8"/>
        <rFont val="Times New Roman"/>
        <family val="1"/>
      </rPr>
      <t>Обеспечение качественными жилищно-коммунальными услугами населения</t>
    </r>
    <r>
      <rPr>
        <sz val="10"/>
        <rFont val="Times New Roman"/>
        <family val="1"/>
      </rPr>
      <t>»</t>
    </r>
  </si>
  <si>
    <t>80 1 2103</t>
  </si>
  <si>
    <t>Благоустройство</t>
  </si>
  <si>
    <t>Мероприятия на организацию уличного освещения в поселении в рамках подпрограммы «Благоустройство» муниципальной программы «Благоустройство территории Кривянского сельского поселения»</t>
  </si>
  <si>
    <t>88 1 2105</t>
  </si>
  <si>
    <t>Мероприятия на организацию  благоустройства и озеленения территории Кривянского сельского поселения в рамках подпрограммы «Благоустройство» муниципальной программы «Благоустройство территории Кривянского сельского поселения»</t>
  </si>
  <si>
    <t>88 1 2106</t>
  </si>
  <si>
    <t>Мероприятия на  содержание  мест  захоронения   на территории Кривянского сельского поселения в рамках подпрограммы «Благоустройство» муниципальной программы «Благоустройство территории Кривянского сельского поселения»</t>
  </si>
  <si>
    <t>88 1 2107</t>
  </si>
  <si>
    <t>Реализация направления расходов в рамках подпрограммы «Благоустройство» муниципальной программы Кривянского сельского поселения Благоустройство территории Кривянского сельского поселения»</t>
  </si>
  <si>
    <t>88 1 9999</t>
  </si>
  <si>
    <t>Культура</t>
  </si>
  <si>
    <t>Выплата государственной пенсии за выслугу лет лицам, замещавшим муниципальные должности и должности муниципальной службы в рамках подпрограммы «Социальная поддержка граждан» муниципальной программы «Социальная поддержка граждан».</t>
  </si>
  <si>
    <t>79 1 1002</t>
  </si>
  <si>
    <t>Расходы на физкультурные и массовые спортивные мероприятия в рамках подпрограммы "Физкультура и спорт  в кривянском сельском поселении" муниципальной программы Кривянского сельского поселения «Развитие физической культуры и спорта»</t>
  </si>
  <si>
    <t>84 1 2118</t>
  </si>
  <si>
    <t>99 9 9011</t>
  </si>
  <si>
    <t>880</t>
  </si>
  <si>
    <t>Условно утвержденные расходы в рамках непрограммных расходов Кривянского сельского поселения  (Специальные расходы)</t>
  </si>
  <si>
    <t>Приложение 9</t>
  </si>
  <si>
    <t>Гл</t>
  </si>
  <si>
    <t>5</t>
  </si>
  <si>
    <t>Администрация Кривянского сельского поселения</t>
  </si>
  <si>
    <t>Ведомственная структура расходов областного бюджета на плановый период 2015 и 2016 годов</t>
  </si>
  <si>
    <t>Расходы на обеспечение деятельности (оказание услуг) муниципальных учреждений Кривянского сельского поселения  в рамках подпрограммы подпрограммы «Культура Кривянского сельского поселения» муниципальной программы «Развитие культуры» (Субсидии бюджетным учреждениям)</t>
  </si>
  <si>
    <t>82 1 0059</t>
  </si>
</sst>
</file>

<file path=xl/styles.xml><?xml version="1.0" encoding="utf-8"?>
<styleSheet xmlns="http://schemas.openxmlformats.org/spreadsheetml/2006/main">
  <numFmts count="2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00000000"/>
    <numFmt numFmtId="165" formatCode="0.00000000"/>
    <numFmt numFmtId="166" formatCode="0.0000000"/>
    <numFmt numFmtId="167" formatCode="0.000000"/>
    <numFmt numFmtId="168" formatCode="0.00000"/>
    <numFmt numFmtId="169" formatCode="0.0000"/>
    <numFmt numFmtId="170" formatCode="0.000"/>
    <numFmt numFmtId="171" formatCode="0.0"/>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
    <numFmt numFmtId="177" formatCode="_-* #,##0.0_р_._-;\-* #,##0.0_р_._-;_-* &quot;-&quot;??_р_._-;_-@_-"/>
    <numFmt numFmtId="178" formatCode="_-* #,##0_р_._-;\-* #,##0_р_._-;_-* &quot;-&quot;??_р_._-;_-@_-"/>
    <numFmt numFmtId="179" formatCode="_-* #,##0.000_р_._-;\-* #,##0.000_р_._-;_-* &quot;-&quot;??_р_._-;_-@_-"/>
    <numFmt numFmtId="180" formatCode="#,##0.00_ ;\-#,##0.00\ "/>
    <numFmt numFmtId="181" formatCode="_-* #,##0.0000_р_._-;\-* #,##0.0000_р_._-;_-* &quot;-&quot;??_р_._-;_-@_-"/>
    <numFmt numFmtId="182" formatCode="0.0%"/>
    <numFmt numFmtId="183" formatCode="0.000%"/>
    <numFmt numFmtId="184" formatCode="#,##0.000"/>
  </numFmts>
  <fonts count="44">
    <font>
      <sz val="10"/>
      <name val="Arial Cyr"/>
      <family val="0"/>
    </font>
    <font>
      <sz val="10"/>
      <name val="Times New Roman"/>
      <family val="1"/>
    </font>
    <font>
      <b/>
      <sz val="12"/>
      <name val="Times New Roman"/>
      <family val="1"/>
    </font>
    <font>
      <b/>
      <sz val="10"/>
      <name val="Times New Roman"/>
      <family val="1"/>
    </font>
    <font>
      <b/>
      <sz val="10"/>
      <name val="Arial Cyr"/>
      <family val="0"/>
    </font>
    <font>
      <sz val="10"/>
      <color indexed="8"/>
      <name val="Times New Roman"/>
      <family val="1"/>
    </font>
    <font>
      <b/>
      <sz val="10"/>
      <color indexed="8"/>
      <name val="Times New Roman Cyr"/>
      <family val="1"/>
    </font>
    <font>
      <u val="single"/>
      <sz val="10"/>
      <color indexed="12"/>
      <name val="Arial Cyr"/>
      <family val="0"/>
    </font>
    <font>
      <u val="single"/>
      <sz val="10"/>
      <color indexed="36"/>
      <name val="Arial Cyr"/>
      <family val="0"/>
    </font>
    <font>
      <sz val="10"/>
      <color indexed="8"/>
      <name val="Times New Roman Cyr"/>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0"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9" fillId="25" borderId="1" applyNumberFormat="0" applyAlignment="0" applyProtection="0"/>
    <xf numFmtId="0" fontId="30" fillId="26" borderId="2" applyNumberFormat="0" applyAlignment="0" applyProtection="0"/>
    <xf numFmtId="0" fontId="31" fillId="26" borderId="1" applyNumberFormat="0" applyAlignment="0" applyProtection="0"/>
    <xf numFmtId="0" fontId="7"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0" borderId="6" applyNumberFormat="0" applyFill="0" applyAlignment="0" applyProtection="0"/>
    <xf numFmtId="0" fontId="36" fillId="27" borderId="7" applyNumberFormat="0" applyAlignment="0" applyProtection="0"/>
    <xf numFmtId="0" fontId="37" fillId="0" borderId="0" applyNumberFormat="0" applyFill="0" applyBorder="0" applyAlignment="0" applyProtection="0"/>
    <xf numFmtId="0" fontId="38" fillId="28" borderId="0" applyNumberFormat="0" applyBorder="0" applyAlignment="0" applyProtection="0"/>
    <xf numFmtId="0" fontId="8" fillId="0" borderId="0" applyNumberFormat="0" applyFill="0" applyBorder="0" applyAlignment="0" applyProtection="0"/>
    <xf numFmtId="0" fontId="39" fillId="29" borderId="0" applyNumberFormat="0" applyBorder="0" applyAlignment="0" applyProtection="0"/>
    <xf numFmtId="0" fontId="40"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41" fillId="0" borderId="9" applyNumberFormat="0" applyFill="0" applyAlignment="0" applyProtection="0"/>
    <xf numFmtId="0" fontId="4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3" fillId="31" borderId="0" applyNumberFormat="0" applyBorder="0" applyAlignment="0" applyProtection="0"/>
  </cellStyleXfs>
  <cellXfs count="69">
    <xf numFmtId="0" fontId="0" fillId="0" borderId="0" xfId="0" applyAlignment="1">
      <alignment/>
    </xf>
    <xf numFmtId="0" fontId="0" fillId="0" borderId="0" xfId="0" applyFill="1" applyAlignment="1">
      <alignment/>
    </xf>
    <xf numFmtId="0" fontId="3" fillId="0" borderId="0" xfId="0" applyFont="1" applyFill="1" applyAlignment="1">
      <alignment horizontal="center" vertical="center" wrapText="1"/>
    </xf>
    <xf numFmtId="0" fontId="0" fillId="0" borderId="0" xfId="0" applyFill="1" applyBorder="1" applyAlignment="1">
      <alignment/>
    </xf>
    <xf numFmtId="0" fontId="4" fillId="0" borderId="0" xfId="0" applyFont="1" applyFill="1" applyBorder="1" applyAlignment="1">
      <alignment/>
    </xf>
    <xf numFmtId="0" fontId="3" fillId="0" borderId="0" xfId="0" applyFont="1" applyFill="1" applyAlignment="1">
      <alignment horizontal="center"/>
    </xf>
    <xf numFmtId="0" fontId="6" fillId="0" borderId="0" xfId="0" applyFont="1" applyFill="1" applyAlignment="1">
      <alignment/>
    </xf>
    <xf numFmtId="0" fontId="0" fillId="0" borderId="0" xfId="0" applyFill="1" applyBorder="1" applyAlignment="1">
      <alignment horizontal="center"/>
    </xf>
    <xf numFmtId="0" fontId="0" fillId="0" borderId="0" xfId="0" applyFill="1" applyAlignment="1">
      <alignment horizontal="center"/>
    </xf>
    <xf numFmtId="0" fontId="0" fillId="0" borderId="0" xfId="0" applyFont="1" applyFill="1" applyAlignment="1">
      <alignment vertical="center" wrapText="1"/>
    </xf>
    <xf numFmtId="0" fontId="1" fillId="0" borderId="0" xfId="0" applyFont="1" applyFill="1" applyAlignment="1">
      <alignment horizontal="left" vertical="center" wrapText="1"/>
    </xf>
    <xf numFmtId="0" fontId="0" fillId="0" borderId="0" xfId="0" applyFont="1" applyFill="1" applyBorder="1" applyAlignment="1">
      <alignment vertical="center" wrapText="1"/>
    </xf>
    <xf numFmtId="0" fontId="0" fillId="0" borderId="0" xfId="0" applyFont="1" applyFill="1" applyAlignment="1">
      <alignment vertical="center" wrapText="1"/>
    </xf>
    <xf numFmtId="0" fontId="3" fillId="0" borderId="10" xfId="0" applyFont="1" applyFill="1" applyBorder="1" applyAlignment="1">
      <alignment horizontal="left" vertical="center" wrapText="1"/>
    </xf>
    <xf numFmtId="0" fontId="3" fillId="0" borderId="11" xfId="0" applyFont="1" applyFill="1" applyBorder="1" applyAlignment="1">
      <alignment horizontal="left" vertical="center" wrapText="1"/>
    </xf>
    <xf numFmtId="49" fontId="3" fillId="0" borderId="11" xfId="60" applyNumberFormat="1" applyFont="1" applyFill="1" applyBorder="1" applyAlignment="1">
      <alignment horizontal="left" vertical="center" wrapText="1"/>
    </xf>
    <xf numFmtId="49" fontId="5" fillId="0" borderId="0" xfId="0" applyNumberFormat="1" applyFont="1" applyFill="1" applyBorder="1" applyAlignment="1">
      <alignment horizontal="left" vertical="center" wrapText="1"/>
    </xf>
    <xf numFmtId="0" fontId="1" fillId="0" borderId="0" xfId="0" applyFont="1" applyAlignment="1">
      <alignment horizontal="justify"/>
    </xf>
    <xf numFmtId="0" fontId="1" fillId="0" borderId="0" xfId="0" applyFont="1" applyAlignment="1">
      <alignment wrapText="1"/>
    </xf>
    <xf numFmtId="0" fontId="3" fillId="0" borderId="0" xfId="0" applyFont="1" applyFill="1" applyBorder="1" applyAlignment="1">
      <alignment horizontal="left" vertical="center"/>
    </xf>
    <xf numFmtId="0" fontId="3" fillId="0" borderId="0" xfId="0" applyFont="1" applyFill="1" applyBorder="1" applyAlignment="1">
      <alignment wrapText="1"/>
    </xf>
    <xf numFmtId="0" fontId="3" fillId="0" borderId="0" xfId="0" applyFont="1" applyFill="1" applyBorder="1" applyAlignment="1">
      <alignment/>
    </xf>
    <xf numFmtId="0" fontId="3" fillId="0" borderId="0" xfId="0" applyFont="1" applyFill="1" applyAlignment="1">
      <alignment vertical="center" wrapText="1"/>
    </xf>
    <xf numFmtId="0" fontId="1" fillId="0" borderId="0" xfId="0" applyFont="1" applyFill="1" applyAlignment="1">
      <alignment/>
    </xf>
    <xf numFmtId="0" fontId="1" fillId="0" borderId="0" xfId="0" applyFont="1" applyFill="1" applyBorder="1" applyAlignment="1">
      <alignment/>
    </xf>
    <xf numFmtId="0" fontId="5" fillId="0" borderId="0" xfId="0" applyFont="1" applyFill="1" applyAlignment="1">
      <alignment/>
    </xf>
    <xf numFmtId="171" fontId="5" fillId="0" borderId="0" xfId="0" applyNumberFormat="1" applyFont="1" applyFill="1" applyAlignment="1">
      <alignment/>
    </xf>
    <xf numFmtId="0" fontId="1" fillId="0" borderId="0" xfId="0" applyFont="1" applyFill="1" applyAlignment="1">
      <alignment vertical="center"/>
    </xf>
    <xf numFmtId="0" fontId="0" fillId="0" borderId="0" xfId="0" applyFill="1" applyAlignment="1">
      <alignment vertical="center"/>
    </xf>
    <xf numFmtId="0" fontId="3" fillId="0" borderId="10" xfId="0" applyFont="1" applyFill="1" applyBorder="1" applyAlignment="1">
      <alignment vertical="center" wrapText="1"/>
    </xf>
    <xf numFmtId="0" fontId="3" fillId="0" borderId="12" xfId="0" applyFont="1" applyFill="1" applyBorder="1" applyAlignment="1">
      <alignment vertical="center" wrapText="1"/>
    </xf>
    <xf numFmtId="171" fontId="3" fillId="0" borderId="0" xfId="0" applyNumberFormat="1" applyFont="1" applyFill="1" applyBorder="1" applyAlignment="1">
      <alignment vertical="center"/>
    </xf>
    <xf numFmtId="171" fontId="1" fillId="0" borderId="0" xfId="0" applyNumberFormat="1" applyFont="1" applyFill="1" applyBorder="1" applyAlignment="1">
      <alignment vertical="center" wrapText="1"/>
    </xf>
    <xf numFmtId="0" fontId="1" fillId="0" borderId="0" xfId="0" applyFont="1" applyFill="1" applyBorder="1" applyAlignment="1">
      <alignment vertical="center"/>
    </xf>
    <xf numFmtId="0" fontId="0" fillId="0" borderId="0" xfId="0" applyFill="1" applyBorder="1" applyAlignment="1">
      <alignment vertical="center"/>
    </xf>
    <xf numFmtId="0" fontId="1" fillId="0" borderId="10" xfId="0" applyFont="1" applyFill="1" applyBorder="1" applyAlignment="1">
      <alignment horizontal="left" vertical="center" wrapText="1"/>
    </xf>
    <xf numFmtId="49" fontId="5" fillId="0" borderId="10" xfId="0" applyNumberFormat="1" applyFont="1" applyFill="1" applyBorder="1" applyAlignment="1">
      <alignment horizontal="left" vertical="center" wrapText="1"/>
    </xf>
    <xf numFmtId="43" fontId="5" fillId="0" borderId="10" xfId="60" applyFont="1" applyFill="1" applyBorder="1" applyAlignment="1">
      <alignment horizontal="left" vertical="center" wrapText="1"/>
    </xf>
    <xf numFmtId="171" fontId="1" fillId="0" borderId="10" xfId="0" applyNumberFormat="1" applyFont="1" applyFill="1" applyBorder="1" applyAlignment="1">
      <alignment horizontal="left" vertical="center" wrapText="1"/>
    </xf>
    <xf numFmtId="49" fontId="1" fillId="0" borderId="10" xfId="0" applyNumberFormat="1" applyFont="1" applyFill="1" applyBorder="1" applyAlignment="1">
      <alignment horizontal="left" vertical="center" wrapText="1"/>
    </xf>
    <xf numFmtId="171" fontId="1" fillId="0" borderId="10" xfId="0" applyNumberFormat="1" applyFont="1" applyFill="1" applyBorder="1" applyAlignment="1">
      <alignment horizontal="left" vertical="center"/>
    </xf>
    <xf numFmtId="0" fontId="1" fillId="0" borderId="10" xfId="0" applyFont="1" applyFill="1" applyBorder="1" applyAlignment="1">
      <alignment horizontal="left" vertical="center"/>
    </xf>
    <xf numFmtId="49" fontId="5" fillId="0" borderId="10" xfId="60" applyNumberFormat="1" applyFont="1" applyFill="1" applyBorder="1" applyAlignment="1">
      <alignment horizontal="left" vertical="center" wrapText="1"/>
    </xf>
    <xf numFmtId="171" fontId="5" fillId="0" borderId="10" xfId="0" applyNumberFormat="1" applyFont="1" applyFill="1" applyBorder="1" applyAlignment="1">
      <alignment horizontal="left" vertical="center"/>
    </xf>
    <xf numFmtId="0" fontId="5" fillId="0" borderId="10" xfId="0" applyFont="1" applyFill="1" applyBorder="1" applyAlignment="1">
      <alignment horizontal="left" vertical="center"/>
    </xf>
    <xf numFmtId="176" fontId="1" fillId="0" borderId="10" xfId="0" applyNumberFormat="1" applyFont="1" applyBorder="1" applyAlignment="1">
      <alignment horizontal="left" vertical="center" wrapText="1"/>
    </xf>
    <xf numFmtId="0" fontId="9" fillId="0" borderId="10" xfId="0" applyFont="1" applyFill="1" applyBorder="1" applyAlignment="1">
      <alignment horizontal="left" vertical="center"/>
    </xf>
    <xf numFmtId="171" fontId="1" fillId="0" borderId="0" xfId="0" applyNumberFormat="1" applyFont="1" applyFill="1" applyBorder="1" applyAlignment="1">
      <alignment vertical="center"/>
    </xf>
    <xf numFmtId="0" fontId="3" fillId="0" borderId="11"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1" fillId="0" borderId="10" xfId="0" applyFont="1" applyBorder="1" applyAlignment="1">
      <alignment horizontal="justify"/>
    </xf>
    <xf numFmtId="0" fontId="1" fillId="0" borderId="10" xfId="0" applyFont="1" applyBorder="1" applyAlignment="1">
      <alignment wrapText="1"/>
    </xf>
    <xf numFmtId="0" fontId="1" fillId="0" borderId="10" xfId="0" applyFont="1" applyFill="1" applyBorder="1" applyAlignment="1">
      <alignment horizontal="justify" vertical="top" wrapText="1"/>
    </xf>
    <xf numFmtId="0" fontId="1" fillId="0" borderId="0" xfId="0" applyFont="1" applyFill="1" applyAlignment="1">
      <alignment horizontal="justify"/>
    </xf>
    <xf numFmtId="0" fontId="1" fillId="0" borderId="10" xfId="0" applyFont="1" applyFill="1" applyBorder="1" applyAlignment="1">
      <alignment wrapText="1"/>
    </xf>
    <xf numFmtId="0" fontId="1" fillId="0" borderId="10" xfId="0" applyFont="1" applyFill="1" applyBorder="1" applyAlignment="1">
      <alignment/>
    </xf>
    <xf numFmtId="0" fontId="1" fillId="0" borderId="0" xfId="0" applyFont="1" applyFill="1" applyAlignment="1">
      <alignment vertical="center" wrapText="1"/>
    </xf>
    <xf numFmtId="0" fontId="1" fillId="0" borderId="10" xfId="0" applyFont="1" applyBorder="1" applyAlignment="1">
      <alignment/>
    </xf>
    <xf numFmtId="0" fontId="5" fillId="0" borderId="10" xfId="0" applyFont="1" applyBorder="1" applyAlignment="1">
      <alignment wrapText="1"/>
    </xf>
    <xf numFmtId="0" fontId="9" fillId="0" borderId="10" xfId="0" applyFont="1" applyFill="1" applyBorder="1" applyAlignment="1">
      <alignment vertical="center"/>
    </xf>
    <xf numFmtId="0" fontId="3" fillId="0" borderId="11"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0" xfId="0" applyFont="1" applyFill="1" applyAlignment="1">
      <alignment horizontal="right"/>
    </xf>
    <xf numFmtId="0" fontId="3" fillId="0" borderId="0" xfId="0" applyFont="1" applyFill="1" applyAlignment="1">
      <alignment horizontal="right" vertical="center" wrapText="1"/>
    </xf>
    <xf numFmtId="49" fontId="5" fillId="0" borderId="0" xfId="0" applyNumberFormat="1" applyFont="1" applyFill="1" applyBorder="1" applyAlignment="1">
      <alignment horizontal="center" wrapText="1"/>
    </xf>
    <xf numFmtId="0" fontId="3" fillId="0" borderId="10" xfId="0" applyFont="1" applyFill="1" applyBorder="1" applyAlignment="1">
      <alignment vertical="center" wrapText="1"/>
    </xf>
    <xf numFmtId="0" fontId="2" fillId="0" borderId="0" xfId="0" applyFont="1" applyFill="1" applyAlignment="1">
      <alignment horizontal="center" vertical="center" wrapText="1"/>
    </xf>
    <xf numFmtId="43" fontId="3" fillId="0" borderId="11" xfId="60" applyFont="1" applyFill="1" applyBorder="1" applyAlignment="1">
      <alignment horizontal="center" vertical="center" wrapText="1"/>
    </xf>
    <xf numFmtId="43" fontId="3" fillId="0" borderId="13" xfId="60" applyFont="1" applyFill="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40"/>
  </sheetPr>
  <dimension ref="A2:I101"/>
  <sheetViews>
    <sheetView tabSelected="1" zoomScale="95" zoomScaleNormal="95" zoomScalePageLayoutView="0" workbookViewId="0" topLeftCell="A62">
      <selection activeCell="N69" sqref="N69"/>
    </sheetView>
  </sheetViews>
  <sheetFormatPr defaultColWidth="9.00390625" defaultRowHeight="12.75"/>
  <cols>
    <col min="1" max="1" width="39.75390625" style="12" customWidth="1"/>
    <col min="2" max="2" width="9.375" style="12" customWidth="1"/>
    <col min="3" max="4" width="6.625" style="1" customWidth="1"/>
    <col min="5" max="5" width="9.875" style="1" customWidth="1"/>
    <col min="6" max="6" width="7.375" style="1" customWidth="1"/>
    <col min="7" max="7" width="11.75390625" style="28" bestFit="1" customWidth="1"/>
    <col min="8" max="8" width="7.375" style="27" customWidth="1"/>
    <col min="9" max="9" width="9.125" style="23" customWidth="1"/>
    <col min="10" max="16384" width="9.125" style="1" customWidth="1"/>
  </cols>
  <sheetData>
    <row r="2" spans="1:7" ht="12.75">
      <c r="A2" s="9"/>
      <c r="B2" s="9"/>
      <c r="C2" s="62" t="s">
        <v>105</v>
      </c>
      <c r="D2" s="62"/>
      <c r="E2" s="62"/>
      <c r="F2" s="62"/>
      <c r="G2" s="62"/>
    </row>
    <row r="3" spans="1:7" ht="12.75">
      <c r="A3" s="9"/>
      <c r="B3" s="9"/>
      <c r="C3" s="62" t="s">
        <v>27</v>
      </c>
      <c r="D3" s="62"/>
      <c r="E3" s="62"/>
      <c r="F3" s="62"/>
      <c r="G3" s="62"/>
    </row>
    <row r="4" spans="1:7" ht="54.75" customHeight="1">
      <c r="A4" s="9"/>
      <c r="B4" s="9"/>
      <c r="C4" s="22"/>
      <c r="D4" s="63" t="s">
        <v>48</v>
      </c>
      <c r="E4" s="63"/>
      <c r="F4" s="63"/>
      <c r="G4" s="63"/>
    </row>
    <row r="5" spans="1:4" ht="2.25" customHeight="1">
      <c r="A5" s="9"/>
      <c r="B5" s="9"/>
      <c r="C5" s="5"/>
      <c r="D5" s="5"/>
    </row>
    <row r="6" spans="1:8" ht="29.25" customHeight="1">
      <c r="A6" s="66" t="s">
        <v>109</v>
      </c>
      <c r="B6" s="66"/>
      <c r="C6" s="66"/>
      <c r="D6" s="66"/>
      <c r="E6" s="66"/>
      <c r="F6" s="66"/>
      <c r="G6" s="66"/>
      <c r="H6" s="66"/>
    </row>
    <row r="7" spans="1:8" ht="6.75" customHeight="1">
      <c r="A7" s="66"/>
      <c r="B7" s="66"/>
      <c r="C7" s="66"/>
      <c r="D7" s="66"/>
      <c r="E7" s="66"/>
      <c r="F7" s="66"/>
      <c r="G7" s="66"/>
      <c r="H7" s="66"/>
    </row>
    <row r="8" spans="1:8" ht="15.75" customHeight="1" hidden="1">
      <c r="A8" s="66"/>
      <c r="B8" s="66"/>
      <c r="C8" s="66"/>
      <c r="D8" s="66"/>
      <c r="E8" s="66"/>
      <c r="F8" s="66"/>
      <c r="G8" s="66"/>
      <c r="H8" s="66"/>
    </row>
    <row r="9" spans="1:8" ht="15.75" customHeight="1" hidden="1">
      <c r="A9" s="66"/>
      <c r="B9" s="66"/>
      <c r="C9" s="66"/>
      <c r="D9" s="66"/>
      <c r="E9" s="66"/>
      <c r="F9" s="66"/>
      <c r="G9" s="66"/>
      <c r="H9" s="66"/>
    </row>
    <row r="10" spans="1:3" ht="12.75">
      <c r="A10" s="2"/>
      <c r="B10" s="2"/>
      <c r="C10" s="2"/>
    </row>
    <row r="11" spans="1:7" ht="12.75">
      <c r="A11" s="2"/>
      <c r="B11" s="2"/>
      <c r="C11" s="2"/>
      <c r="D11" s="2"/>
      <c r="G11" s="22" t="s">
        <v>9</v>
      </c>
    </row>
    <row r="12" spans="1:9" s="3" customFormat="1" ht="12.75">
      <c r="A12" s="60" t="s">
        <v>0</v>
      </c>
      <c r="B12" s="48" t="s">
        <v>106</v>
      </c>
      <c r="C12" s="60" t="s">
        <v>1</v>
      </c>
      <c r="D12" s="60" t="s">
        <v>2</v>
      </c>
      <c r="E12" s="67" t="s">
        <v>7</v>
      </c>
      <c r="F12" s="60" t="s">
        <v>8</v>
      </c>
      <c r="G12" s="65" t="s">
        <v>42</v>
      </c>
      <c r="H12" s="65"/>
      <c r="I12" s="24"/>
    </row>
    <row r="13" spans="1:9" s="3" customFormat="1" ht="25.5">
      <c r="A13" s="61"/>
      <c r="B13" s="49"/>
      <c r="C13" s="61"/>
      <c r="D13" s="61"/>
      <c r="E13" s="68"/>
      <c r="F13" s="61"/>
      <c r="G13" s="29" t="s">
        <v>47</v>
      </c>
      <c r="H13" s="29" t="s">
        <v>49</v>
      </c>
      <c r="I13" s="24"/>
    </row>
    <row r="14" spans="1:9" s="3" customFormat="1" ht="17.25" customHeight="1">
      <c r="A14" s="13">
        <v>1</v>
      </c>
      <c r="B14" s="14">
        <v>2</v>
      </c>
      <c r="C14" s="14">
        <v>3</v>
      </c>
      <c r="D14" s="14">
        <v>4</v>
      </c>
      <c r="E14" s="15" t="s">
        <v>107</v>
      </c>
      <c r="F14" s="14">
        <v>6</v>
      </c>
      <c r="G14" s="30">
        <v>7</v>
      </c>
      <c r="H14" s="30">
        <v>8</v>
      </c>
      <c r="I14" s="24"/>
    </row>
    <row r="15" spans="1:9" s="3" customFormat="1" ht="17.25" customHeight="1">
      <c r="A15" s="13" t="s">
        <v>108</v>
      </c>
      <c r="B15" s="14">
        <v>951</v>
      </c>
      <c r="C15" s="14"/>
      <c r="D15" s="14"/>
      <c r="E15" s="15"/>
      <c r="F15" s="14"/>
      <c r="G15" s="30"/>
      <c r="H15" s="30"/>
      <c r="I15" s="24"/>
    </row>
    <row r="16" spans="1:9" s="4" customFormat="1" ht="12.75">
      <c r="A16" s="35" t="s">
        <v>13</v>
      </c>
      <c r="B16" s="35">
        <v>951</v>
      </c>
      <c r="C16" s="36" t="s">
        <v>3</v>
      </c>
      <c r="D16" s="36"/>
      <c r="E16" s="37"/>
      <c r="F16" s="36"/>
      <c r="G16" s="38">
        <f>G17+G20+G27+G33+G29</f>
        <v>8028.299999999998</v>
      </c>
      <c r="H16" s="38">
        <f>H17+H20+H27+H33</f>
        <v>8055.7</v>
      </c>
      <c r="I16" s="24"/>
    </row>
    <row r="17" spans="1:9" s="4" customFormat="1" ht="38.25">
      <c r="A17" s="35" t="s">
        <v>14</v>
      </c>
      <c r="B17" s="35">
        <v>951</v>
      </c>
      <c r="C17" s="39" t="s">
        <v>3</v>
      </c>
      <c r="D17" s="39" t="s">
        <v>4</v>
      </c>
      <c r="E17" s="39"/>
      <c r="F17" s="39"/>
      <c r="G17" s="38">
        <f>G18+G19</f>
        <v>987.8</v>
      </c>
      <c r="H17" s="40">
        <f>H18+H19</f>
        <v>988.1</v>
      </c>
      <c r="I17" s="24"/>
    </row>
    <row r="18" spans="1:9" s="4" customFormat="1" ht="89.25">
      <c r="A18" s="50" t="s">
        <v>50</v>
      </c>
      <c r="B18" s="35">
        <v>951</v>
      </c>
      <c r="C18" s="39" t="s">
        <v>3</v>
      </c>
      <c r="D18" s="39" t="s">
        <v>4</v>
      </c>
      <c r="E18" s="39" t="s">
        <v>51</v>
      </c>
      <c r="F18" s="39" t="s">
        <v>37</v>
      </c>
      <c r="G18" s="38">
        <v>982.5</v>
      </c>
      <c r="H18" s="40">
        <v>982.5</v>
      </c>
      <c r="I18" s="24"/>
    </row>
    <row r="19" spans="1:9" s="4" customFormat="1" ht="89.25">
      <c r="A19" s="51" t="s">
        <v>52</v>
      </c>
      <c r="B19" s="35">
        <v>951</v>
      </c>
      <c r="C19" s="39" t="s">
        <v>3</v>
      </c>
      <c r="D19" s="39" t="s">
        <v>4</v>
      </c>
      <c r="E19" s="39" t="s">
        <v>53</v>
      </c>
      <c r="F19" s="39" t="s">
        <v>38</v>
      </c>
      <c r="G19" s="38">
        <v>5.3</v>
      </c>
      <c r="H19" s="40">
        <v>5.6</v>
      </c>
      <c r="I19" s="24"/>
    </row>
    <row r="20" spans="1:9" s="4" customFormat="1" ht="51">
      <c r="A20" s="35" t="s">
        <v>21</v>
      </c>
      <c r="B20" s="35">
        <v>951</v>
      </c>
      <c r="C20" s="36" t="s">
        <v>3</v>
      </c>
      <c r="D20" s="36" t="s">
        <v>20</v>
      </c>
      <c r="E20" s="42"/>
      <c r="F20" s="36"/>
      <c r="G20" s="38">
        <f>G21+G22+G23+G24+G25+G26</f>
        <v>5978.199999999999</v>
      </c>
      <c r="H20" s="38">
        <f>H21+H22+H23+H24+H25+H26</f>
        <v>6089.2</v>
      </c>
      <c r="I20" s="24"/>
    </row>
    <row r="21" spans="1:9" s="4" customFormat="1" ht="89.25">
      <c r="A21" s="50" t="s">
        <v>50</v>
      </c>
      <c r="B21" s="35">
        <v>951</v>
      </c>
      <c r="C21" s="36" t="s">
        <v>3</v>
      </c>
      <c r="D21" s="36" t="s">
        <v>20</v>
      </c>
      <c r="E21" s="42" t="s">
        <v>51</v>
      </c>
      <c r="F21" s="36" t="s">
        <v>37</v>
      </c>
      <c r="G21" s="38">
        <v>5110.2</v>
      </c>
      <c r="H21" s="41">
        <v>5180.6</v>
      </c>
      <c r="I21" s="24"/>
    </row>
    <row r="22" spans="1:9" s="4" customFormat="1" ht="89.25">
      <c r="A22" s="51" t="s">
        <v>52</v>
      </c>
      <c r="B22" s="35">
        <v>951</v>
      </c>
      <c r="C22" s="36" t="s">
        <v>3</v>
      </c>
      <c r="D22" s="36" t="s">
        <v>20</v>
      </c>
      <c r="E22" s="42" t="s">
        <v>53</v>
      </c>
      <c r="F22" s="39" t="s">
        <v>38</v>
      </c>
      <c r="G22" s="38">
        <v>791.4</v>
      </c>
      <c r="H22" s="41">
        <v>832</v>
      </c>
      <c r="I22" s="24"/>
    </row>
    <row r="23" spans="1:9" s="4" customFormat="1" ht="89.25">
      <c r="A23" s="51" t="s">
        <v>52</v>
      </c>
      <c r="B23" s="35">
        <v>951</v>
      </c>
      <c r="C23" s="36" t="s">
        <v>3</v>
      </c>
      <c r="D23" s="36" t="s">
        <v>20</v>
      </c>
      <c r="E23" s="42" t="s">
        <v>53</v>
      </c>
      <c r="F23" s="36" t="s">
        <v>39</v>
      </c>
      <c r="G23" s="38">
        <v>5</v>
      </c>
      <c r="H23" s="41">
        <v>5</v>
      </c>
      <c r="I23" s="24"/>
    </row>
    <row r="24" spans="1:9" s="4" customFormat="1" ht="204">
      <c r="A24" s="52" t="s">
        <v>54</v>
      </c>
      <c r="B24" s="35">
        <v>951</v>
      </c>
      <c r="C24" s="36" t="s">
        <v>3</v>
      </c>
      <c r="D24" s="36" t="s">
        <v>20</v>
      </c>
      <c r="E24" s="42" t="s">
        <v>55</v>
      </c>
      <c r="F24" s="36" t="s">
        <v>38</v>
      </c>
      <c r="G24" s="38">
        <v>0.2</v>
      </c>
      <c r="H24" s="41">
        <v>0.2</v>
      </c>
      <c r="I24" s="24"/>
    </row>
    <row r="25" spans="1:9" s="4" customFormat="1" ht="165.75">
      <c r="A25" s="53" t="s">
        <v>56</v>
      </c>
      <c r="B25" s="35">
        <v>951</v>
      </c>
      <c r="C25" s="36" t="s">
        <v>3</v>
      </c>
      <c r="D25" s="36" t="s">
        <v>20</v>
      </c>
      <c r="E25" s="42" t="s">
        <v>57</v>
      </c>
      <c r="F25" s="36" t="s">
        <v>43</v>
      </c>
      <c r="G25" s="38">
        <v>37.2</v>
      </c>
      <c r="H25" s="41">
        <v>37.2</v>
      </c>
      <c r="I25" s="24"/>
    </row>
    <row r="26" spans="1:9" s="4" customFormat="1" ht="140.25">
      <c r="A26" s="53" t="s">
        <v>58</v>
      </c>
      <c r="B26" s="35">
        <v>951</v>
      </c>
      <c r="C26" s="36" t="s">
        <v>3</v>
      </c>
      <c r="D26" s="36" t="s">
        <v>20</v>
      </c>
      <c r="E26" s="42" t="s">
        <v>59</v>
      </c>
      <c r="F26" s="36" t="s">
        <v>43</v>
      </c>
      <c r="G26" s="38">
        <v>34.2</v>
      </c>
      <c r="H26" s="40">
        <v>34.2</v>
      </c>
      <c r="I26" s="24"/>
    </row>
    <row r="27" spans="1:9" s="4" customFormat="1" ht="51">
      <c r="A27" s="54" t="s">
        <v>29</v>
      </c>
      <c r="B27" s="35">
        <v>951</v>
      </c>
      <c r="C27" s="36" t="s">
        <v>3</v>
      </c>
      <c r="D27" s="36" t="s">
        <v>30</v>
      </c>
      <c r="E27" s="42"/>
      <c r="F27" s="36"/>
      <c r="G27" s="38">
        <f>G28</f>
        <v>30.2</v>
      </c>
      <c r="H27" s="40">
        <v>30.2</v>
      </c>
      <c r="I27" s="24"/>
    </row>
    <row r="28" spans="1:9" s="4" customFormat="1" ht="76.5">
      <c r="A28" s="18" t="s">
        <v>60</v>
      </c>
      <c r="B28" s="35">
        <v>951</v>
      </c>
      <c r="C28" s="36" t="s">
        <v>3</v>
      </c>
      <c r="D28" s="36" t="s">
        <v>30</v>
      </c>
      <c r="E28" s="42" t="s">
        <v>61</v>
      </c>
      <c r="F28" s="36" t="s">
        <v>43</v>
      </c>
      <c r="G28" s="38">
        <v>30.2</v>
      </c>
      <c r="H28" s="40">
        <v>30.2</v>
      </c>
      <c r="I28" s="24"/>
    </row>
    <row r="29" spans="1:9" s="4" customFormat="1" ht="12.75">
      <c r="A29" s="55" t="s">
        <v>31</v>
      </c>
      <c r="B29" s="35">
        <v>951</v>
      </c>
      <c r="C29" s="36" t="s">
        <v>3</v>
      </c>
      <c r="D29" s="36" t="s">
        <v>32</v>
      </c>
      <c r="E29" s="42"/>
      <c r="F29" s="36"/>
      <c r="G29" s="38">
        <f>G30+G31+G32+G33</f>
        <v>571.9</v>
      </c>
      <c r="H29" s="38">
        <f>H30+H31+H32+H33</f>
        <v>1062.1000000000001</v>
      </c>
      <c r="I29" s="24"/>
    </row>
    <row r="30" spans="1:9" s="4" customFormat="1" ht="89.25">
      <c r="A30" s="51" t="s">
        <v>52</v>
      </c>
      <c r="B30" s="35">
        <v>951</v>
      </c>
      <c r="C30" s="36" t="s">
        <v>28</v>
      </c>
      <c r="D30" s="36" t="s">
        <v>32</v>
      </c>
      <c r="E30" s="42" t="s">
        <v>53</v>
      </c>
      <c r="F30" s="36" t="s">
        <v>39</v>
      </c>
      <c r="G30" s="38">
        <v>4</v>
      </c>
      <c r="H30" s="41">
        <v>4</v>
      </c>
      <c r="I30" s="24"/>
    </row>
    <row r="31" spans="1:8" s="4" customFormat="1" ht="89.25">
      <c r="A31" s="51" t="s">
        <v>52</v>
      </c>
      <c r="B31" s="35">
        <v>951</v>
      </c>
      <c r="C31" s="36" t="s">
        <v>3</v>
      </c>
      <c r="D31" s="36" t="s">
        <v>32</v>
      </c>
      <c r="E31" s="42" t="s">
        <v>53</v>
      </c>
      <c r="F31" s="36" t="s">
        <v>38</v>
      </c>
      <c r="G31" s="38">
        <v>53.3</v>
      </c>
      <c r="H31" s="41">
        <v>55.5</v>
      </c>
    </row>
    <row r="32" spans="1:9" s="4" customFormat="1" ht="89.25">
      <c r="A32" s="18" t="s">
        <v>62</v>
      </c>
      <c r="B32" s="35">
        <v>951</v>
      </c>
      <c r="C32" s="36" t="s">
        <v>3</v>
      </c>
      <c r="D32" s="36" t="s">
        <v>32</v>
      </c>
      <c r="E32" s="42" t="s">
        <v>63</v>
      </c>
      <c r="F32" s="36" t="s">
        <v>43</v>
      </c>
      <c r="G32" s="38">
        <v>54.4</v>
      </c>
      <c r="H32" s="40">
        <v>54.4</v>
      </c>
      <c r="I32" s="24"/>
    </row>
    <row r="33" spans="1:9" s="4" customFormat="1" ht="38.25">
      <c r="A33" s="51" t="s">
        <v>104</v>
      </c>
      <c r="B33" s="35">
        <v>951</v>
      </c>
      <c r="C33" s="36" t="s">
        <v>3</v>
      </c>
      <c r="D33" s="36" t="s">
        <v>32</v>
      </c>
      <c r="E33" s="42" t="s">
        <v>102</v>
      </c>
      <c r="F33" s="36" t="s">
        <v>103</v>
      </c>
      <c r="G33" s="38">
        <v>460.2</v>
      </c>
      <c r="H33" s="40">
        <v>948.2</v>
      </c>
      <c r="I33" s="24"/>
    </row>
    <row r="34" spans="1:9" s="4" customFormat="1" ht="12.75">
      <c r="A34" s="35" t="s">
        <v>26</v>
      </c>
      <c r="B34" s="35">
        <v>951</v>
      </c>
      <c r="C34" s="36" t="s">
        <v>4</v>
      </c>
      <c r="D34" s="36"/>
      <c r="E34" s="42"/>
      <c r="F34" s="36"/>
      <c r="G34" s="38">
        <f>G35</f>
        <v>309.6</v>
      </c>
      <c r="H34" s="40">
        <f>H35</f>
        <v>309.6</v>
      </c>
      <c r="I34" s="24"/>
    </row>
    <row r="35" spans="1:9" s="4" customFormat="1" ht="12.75">
      <c r="A35" s="35" t="s">
        <v>19</v>
      </c>
      <c r="B35" s="35">
        <v>951</v>
      </c>
      <c r="C35" s="36" t="s">
        <v>4</v>
      </c>
      <c r="D35" s="36" t="s">
        <v>5</v>
      </c>
      <c r="E35" s="42"/>
      <c r="F35" s="36"/>
      <c r="G35" s="38">
        <f>G36</f>
        <v>309.6</v>
      </c>
      <c r="H35" s="40">
        <f>H36</f>
        <v>309.6</v>
      </c>
      <c r="I35" s="24"/>
    </row>
    <row r="36" spans="1:9" s="4" customFormat="1" ht="63.75">
      <c r="A36" s="54" t="s">
        <v>64</v>
      </c>
      <c r="B36" s="35">
        <v>951</v>
      </c>
      <c r="C36" s="36" t="s">
        <v>4</v>
      </c>
      <c r="D36" s="36" t="s">
        <v>5</v>
      </c>
      <c r="E36" s="56" t="s">
        <v>65</v>
      </c>
      <c r="F36" s="36" t="s">
        <v>37</v>
      </c>
      <c r="G36" s="38">
        <v>309.6</v>
      </c>
      <c r="H36" s="40">
        <v>309.6</v>
      </c>
      <c r="I36" s="24"/>
    </row>
    <row r="37" spans="1:9" s="4" customFormat="1" ht="25.5">
      <c r="A37" s="35" t="s">
        <v>16</v>
      </c>
      <c r="B37" s="35">
        <v>951</v>
      </c>
      <c r="C37" s="36" t="s">
        <v>5</v>
      </c>
      <c r="D37" s="36"/>
      <c r="E37" s="42"/>
      <c r="F37" s="36"/>
      <c r="G37" s="38">
        <f>G38+G44</f>
        <v>1078.2</v>
      </c>
      <c r="H37" s="38">
        <f>H38+H44</f>
        <v>1089.5</v>
      </c>
      <c r="I37" s="24"/>
    </row>
    <row r="38" spans="1:9" s="4" customFormat="1" ht="51">
      <c r="A38" s="35" t="s">
        <v>24</v>
      </c>
      <c r="B38" s="35">
        <v>951</v>
      </c>
      <c r="C38" s="36" t="s">
        <v>5</v>
      </c>
      <c r="D38" s="36" t="s">
        <v>11</v>
      </c>
      <c r="E38" s="36"/>
      <c r="F38" s="36"/>
      <c r="G38" s="38">
        <f>G39+G40+G41+G42+G43</f>
        <v>285.40000000000003</v>
      </c>
      <c r="H38" s="38">
        <f>H39+H40+H41+H42+H43</f>
        <v>290.7</v>
      </c>
      <c r="I38" s="24"/>
    </row>
    <row r="39" spans="1:9" s="6" customFormat="1" ht="102">
      <c r="A39" s="51" t="s">
        <v>66</v>
      </c>
      <c r="B39" s="35">
        <v>951</v>
      </c>
      <c r="C39" s="36" t="s">
        <v>5</v>
      </c>
      <c r="D39" s="36" t="s">
        <v>11</v>
      </c>
      <c r="E39" s="36" t="s">
        <v>67</v>
      </c>
      <c r="F39" s="36" t="s">
        <v>38</v>
      </c>
      <c r="G39" s="38">
        <v>212.5</v>
      </c>
      <c r="H39" s="43">
        <v>213</v>
      </c>
      <c r="I39" s="25"/>
    </row>
    <row r="40" spans="1:9" s="6" customFormat="1" ht="114.75">
      <c r="A40" s="50" t="s">
        <v>68</v>
      </c>
      <c r="B40" s="35">
        <v>951</v>
      </c>
      <c r="C40" s="36" t="s">
        <v>5</v>
      </c>
      <c r="D40" s="36" t="s">
        <v>11</v>
      </c>
      <c r="E40" s="35" t="s">
        <v>69</v>
      </c>
      <c r="F40" s="36" t="s">
        <v>38</v>
      </c>
      <c r="G40" s="38">
        <v>45.6</v>
      </c>
      <c r="H40" s="43">
        <v>50</v>
      </c>
      <c r="I40" s="25"/>
    </row>
    <row r="41" spans="1:9" s="6" customFormat="1" ht="114.75">
      <c r="A41" s="51" t="s">
        <v>70</v>
      </c>
      <c r="B41" s="35">
        <v>951</v>
      </c>
      <c r="C41" s="36" t="s">
        <v>5</v>
      </c>
      <c r="D41" s="36" t="s">
        <v>11</v>
      </c>
      <c r="E41" s="35" t="s">
        <v>71</v>
      </c>
      <c r="F41" s="36" t="s">
        <v>38</v>
      </c>
      <c r="G41" s="38">
        <v>10</v>
      </c>
      <c r="H41" s="43">
        <v>10.2</v>
      </c>
      <c r="I41" s="25"/>
    </row>
    <row r="42" spans="1:9" s="6" customFormat="1" ht="96.75" customHeight="1">
      <c r="A42" s="51" t="s">
        <v>72</v>
      </c>
      <c r="B42" s="35">
        <v>951</v>
      </c>
      <c r="C42" s="36" t="s">
        <v>5</v>
      </c>
      <c r="D42" s="36" t="s">
        <v>11</v>
      </c>
      <c r="E42" s="35" t="s">
        <v>73</v>
      </c>
      <c r="F42" s="36" t="s">
        <v>38</v>
      </c>
      <c r="G42" s="38">
        <v>5</v>
      </c>
      <c r="H42" s="44">
        <v>5</v>
      </c>
      <c r="I42" s="25"/>
    </row>
    <row r="43" spans="1:9" s="6" customFormat="1" ht="102">
      <c r="A43" s="51" t="s">
        <v>74</v>
      </c>
      <c r="B43" s="35">
        <v>951</v>
      </c>
      <c r="C43" s="36" t="s">
        <v>5</v>
      </c>
      <c r="D43" s="36" t="s">
        <v>11</v>
      </c>
      <c r="E43" s="35" t="s">
        <v>75</v>
      </c>
      <c r="F43" s="36" t="s">
        <v>38</v>
      </c>
      <c r="G43" s="38">
        <v>12.3</v>
      </c>
      <c r="H43" s="44">
        <v>12.5</v>
      </c>
      <c r="I43" s="25"/>
    </row>
    <row r="44" spans="1:9" s="6" customFormat="1" ht="12.75">
      <c r="A44" s="57" t="s">
        <v>23</v>
      </c>
      <c r="B44" s="35">
        <v>951</v>
      </c>
      <c r="C44" s="36" t="s">
        <v>5</v>
      </c>
      <c r="D44" s="36" t="s">
        <v>22</v>
      </c>
      <c r="E44" s="35"/>
      <c r="F44" s="36"/>
      <c r="G44" s="38">
        <f>G45+G46</f>
        <v>792.8</v>
      </c>
      <c r="H44" s="43">
        <f>H45+H46</f>
        <v>798.8</v>
      </c>
      <c r="I44" s="25"/>
    </row>
    <row r="45" spans="1:9" s="6" customFormat="1" ht="78" customHeight="1">
      <c r="A45" s="51" t="s">
        <v>76</v>
      </c>
      <c r="B45" s="35">
        <v>951</v>
      </c>
      <c r="C45" s="36" t="s">
        <v>5</v>
      </c>
      <c r="D45" s="36" t="s">
        <v>22</v>
      </c>
      <c r="E45" s="35" t="s">
        <v>77</v>
      </c>
      <c r="F45" s="36" t="s">
        <v>38</v>
      </c>
      <c r="G45" s="38">
        <v>789</v>
      </c>
      <c r="H45" s="43">
        <v>795</v>
      </c>
      <c r="I45" s="25"/>
    </row>
    <row r="46" spans="1:9" s="6" customFormat="1" ht="89.25">
      <c r="A46" s="51" t="s">
        <v>76</v>
      </c>
      <c r="B46" s="35">
        <v>951</v>
      </c>
      <c r="C46" s="36" t="s">
        <v>5</v>
      </c>
      <c r="D46" s="36" t="s">
        <v>22</v>
      </c>
      <c r="E46" s="35" t="s">
        <v>77</v>
      </c>
      <c r="F46" s="36" t="s">
        <v>39</v>
      </c>
      <c r="G46" s="38">
        <v>3.8</v>
      </c>
      <c r="H46" s="43">
        <v>3.8</v>
      </c>
      <c r="I46" s="25"/>
    </row>
    <row r="47" spans="1:9" s="6" customFormat="1" ht="12.75">
      <c r="A47" s="35" t="s">
        <v>45</v>
      </c>
      <c r="B47" s="35">
        <v>951</v>
      </c>
      <c r="C47" s="36" t="s">
        <v>20</v>
      </c>
      <c r="D47" s="36"/>
      <c r="E47" s="35"/>
      <c r="F47" s="36"/>
      <c r="G47" s="38">
        <f>G48</f>
        <v>557.1</v>
      </c>
      <c r="H47" s="43">
        <f>H48</f>
        <v>936.8</v>
      </c>
      <c r="I47" s="25"/>
    </row>
    <row r="48" spans="1:9" s="6" customFormat="1" ht="21" customHeight="1">
      <c r="A48" s="35" t="s">
        <v>46</v>
      </c>
      <c r="B48" s="35">
        <v>951</v>
      </c>
      <c r="C48" s="36" t="s">
        <v>20</v>
      </c>
      <c r="D48" s="36" t="s">
        <v>11</v>
      </c>
      <c r="E48" s="35"/>
      <c r="F48" s="36"/>
      <c r="G48" s="38">
        <f>G49+G50</f>
        <v>557.1</v>
      </c>
      <c r="H48" s="43">
        <f>H49+H50</f>
        <v>936.8</v>
      </c>
      <c r="I48" s="25"/>
    </row>
    <row r="49" spans="1:9" s="6" customFormat="1" ht="89.25">
      <c r="A49" s="51" t="s">
        <v>78</v>
      </c>
      <c r="B49" s="35">
        <v>951</v>
      </c>
      <c r="C49" s="36" t="s">
        <v>20</v>
      </c>
      <c r="D49" s="36" t="s">
        <v>11</v>
      </c>
      <c r="E49" s="35" t="s">
        <v>79</v>
      </c>
      <c r="F49" s="36" t="s">
        <v>38</v>
      </c>
      <c r="G49" s="38">
        <f>65.4+141.7</f>
        <v>207.1</v>
      </c>
      <c r="H49" s="38">
        <f>333.5+153.3</f>
        <v>486.8</v>
      </c>
      <c r="I49" s="25"/>
    </row>
    <row r="50" spans="1:9" s="6" customFormat="1" ht="89.25">
      <c r="A50" s="50" t="s">
        <v>80</v>
      </c>
      <c r="B50" s="35">
        <v>951</v>
      </c>
      <c r="C50" s="36" t="s">
        <v>20</v>
      </c>
      <c r="D50" s="36" t="s">
        <v>11</v>
      </c>
      <c r="E50" s="35" t="s">
        <v>81</v>
      </c>
      <c r="F50" s="36" t="s">
        <v>38</v>
      </c>
      <c r="G50" s="38">
        <v>350</v>
      </c>
      <c r="H50" s="38">
        <v>450</v>
      </c>
      <c r="I50" s="25"/>
    </row>
    <row r="51" spans="1:9" s="6" customFormat="1" ht="12.75">
      <c r="A51" s="35" t="s">
        <v>17</v>
      </c>
      <c r="B51" s="35">
        <v>951</v>
      </c>
      <c r="C51" s="36" t="s">
        <v>10</v>
      </c>
      <c r="D51" s="36"/>
      <c r="E51" s="42"/>
      <c r="F51" s="36"/>
      <c r="G51" s="38">
        <f>G52+G54+G56</f>
        <v>4545.5</v>
      </c>
      <c r="H51" s="43">
        <f>H52+H54+H56</f>
        <v>4146.4</v>
      </c>
      <c r="I51" s="25"/>
    </row>
    <row r="52" spans="1:9" s="6" customFormat="1" ht="12.75" customHeight="1">
      <c r="A52" s="35" t="s">
        <v>82</v>
      </c>
      <c r="B52" s="35">
        <v>951</v>
      </c>
      <c r="C52" s="36" t="s">
        <v>10</v>
      </c>
      <c r="D52" s="36" t="s">
        <v>3</v>
      </c>
      <c r="E52" s="42"/>
      <c r="F52" s="36"/>
      <c r="G52" s="38">
        <f>G53</f>
        <v>50</v>
      </c>
      <c r="H52" s="43">
        <v>50</v>
      </c>
      <c r="I52" s="25"/>
    </row>
    <row r="53" spans="1:9" s="6" customFormat="1" ht="12.75" customHeight="1">
      <c r="A53" s="50" t="s">
        <v>83</v>
      </c>
      <c r="B53" s="35">
        <v>951</v>
      </c>
      <c r="C53" s="36" t="s">
        <v>10</v>
      </c>
      <c r="D53" s="36" t="s">
        <v>3</v>
      </c>
      <c r="E53" s="42" t="s">
        <v>84</v>
      </c>
      <c r="F53" s="36" t="s">
        <v>38</v>
      </c>
      <c r="G53" s="38">
        <v>50</v>
      </c>
      <c r="H53" s="45">
        <v>50</v>
      </c>
      <c r="I53" s="25"/>
    </row>
    <row r="54" spans="1:9" s="6" customFormat="1" ht="12.75" customHeight="1">
      <c r="A54" s="35" t="s">
        <v>85</v>
      </c>
      <c r="B54" s="35">
        <v>951</v>
      </c>
      <c r="C54" s="36" t="s">
        <v>10</v>
      </c>
      <c r="D54" s="36" t="s">
        <v>4</v>
      </c>
      <c r="E54" s="42"/>
      <c r="F54" s="36"/>
      <c r="G54" s="38">
        <f>G55</f>
        <v>95</v>
      </c>
      <c r="H54" s="45">
        <f>H55</f>
        <v>46</v>
      </c>
      <c r="I54" s="25"/>
    </row>
    <row r="55" spans="1:9" s="6" customFormat="1" ht="79.5" customHeight="1">
      <c r="A55" s="58" t="s">
        <v>86</v>
      </c>
      <c r="B55" s="35">
        <v>951</v>
      </c>
      <c r="C55" s="36" t="s">
        <v>10</v>
      </c>
      <c r="D55" s="36" t="s">
        <v>4</v>
      </c>
      <c r="E55" s="42" t="s">
        <v>87</v>
      </c>
      <c r="F55" s="36" t="s">
        <v>38</v>
      </c>
      <c r="G55" s="38">
        <v>95</v>
      </c>
      <c r="H55" s="43">
        <v>46</v>
      </c>
      <c r="I55" s="25"/>
    </row>
    <row r="56" spans="1:9" s="6" customFormat="1" ht="20.25" customHeight="1">
      <c r="A56" s="58" t="s">
        <v>88</v>
      </c>
      <c r="B56" s="35">
        <v>951</v>
      </c>
      <c r="C56" s="36" t="s">
        <v>10</v>
      </c>
      <c r="D56" s="36" t="s">
        <v>5</v>
      </c>
      <c r="E56" s="42"/>
      <c r="F56" s="36"/>
      <c r="G56" s="38">
        <f>G57+G58+G59+G60</f>
        <v>4400.5</v>
      </c>
      <c r="H56" s="44">
        <f>H57+H58+H59+H60</f>
        <v>4050.4</v>
      </c>
      <c r="I56" s="25"/>
    </row>
    <row r="57" spans="1:9" s="6" customFormat="1" ht="69" customHeight="1">
      <c r="A57" s="51" t="s">
        <v>89</v>
      </c>
      <c r="B57" s="35">
        <v>951</v>
      </c>
      <c r="C57" s="36" t="s">
        <v>33</v>
      </c>
      <c r="D57" s="36" t="s">
        <v>5</v>
      </c>
      <c r="E57" s="36" t="s">
        <v>90</v>
      </c>
      <c r="F57" s="36" t="s">
        <v>38</v>
      </c>
      <c r="G57" s="38">
        <f>3392.5-3.3-18.2</f>
        <v>3371</v>
      </c>
      <c r="H57" s="44">
        <v>2675.4</v>
      </c>
      <c r="I57" s="25"/>
    </row>
    <row r="58" spans="1:9" s="6" customFormat="1" ht="81.75" customHeight="1">
      <c r="A58" s="50" t="s">
        <v>91</v>
      </c>
      <c r="B58" s="35">
        <v>951</v>
      </c>
      <c r="C58" s="36" t="s">
        <v>10</v>
      </c>
      <c r="D58" s="36" t="s">
        <v>5</v>
      </c>
      <c r="E58" s="36" t="s">
        <v>92</v>
      </c>
      <c r="F58" s="36" t="s">
        <v>38</v>
      </c>
      <c r="G58" s="38">
        <v>934.5</v>
      </c>
      <c r="H58" s="44">
        <v>1250</v>
      </c>
      <c r="I58" s="25"/>
    </row>
    <row r="59" spans="1:9" s="6" customFormat="1" ht="64.5" customHeight="1">
      <c r="A59" s="50" t="s">
        <v>93</v>
      </c>
      <c r="B59" s="35">
        <v>951</v>
      </c>
      <c r="C59" s="36" t="s">
        <v>10</v>
      </c>
      <c r="D59" s="36" t="s">
        <v>5</v>
      </c>
      <c r="E59" s="36" t="s">
        <v>94</v>
      </c>
      <c r="F59" s="36" t="s">
        <v>38</v>
      </c>
      <c r="G59" s="38">
        <v>50</v>
      </c>
      <c r="H59" s="44">
        <v>75</v>
      </c>
      <c r="I59" s="25"/>
    </row>
    <row r="60" spans="1:9" s="6" customFormat="1" ht="84.75" customHeight="1">
      <c r="A60" s="50" t="s">
        <v>95</v>
      </c>
      <c r="B60" s="35">
        <v>951</v>
      </c>
      <c r="C60" s="36" t="s">
        <v>10</v>
      </c>
      <c r="D60" s="36" t="s">
        <v>5</v>
      </c>
      <c r="E60" s="36" t="s">
        <v>96</v>
      </c>
      <c r="F60" s="36" t="s">
        <v>38</v>
      </c>
      <c r="G60" s="38">
        <v>45</v>
      </c>
      <c r="H60" s="44">
        <v>50</v>
      </c>
      <c r="I60" s="25"/>
    </row>
    <row r="61" spans="1:9" s="6" customFormat="1" ht="27" customHeight="1">
      <c r="A61" s="35" t="s">
        <v>34</v>
      </c>
      <c r="B61" s="35">
        <v>951</v>
      </c>
      <c r="C61" s="36" t="s">
        <v>12</v>
      </c>
      <c r="D61" s="36"/>
      <c r="E61" s="36"/>
      <c r="F61" s="36"/>
      <c r="G61" s="38">
        <f>G62</f>
        <v>4095</v>
      </c>
      <c r="H61" s="43">
        <f>H62</f>
        <v>4260</v>
      </c>
      <c r="I61" s="25"/>
    </row>
    <row r="62" spans="1:9" s="6" customFormat="1" ht="18" customHeight="1">
      <c r="A62" s="35" t="s">
        <v>97</v>
      </c>
      <c r="B62" s="35">
        <v>951</v>
      </c>
      <c r="C62" s="36" t="s">
        <v>12</v>
      </c>
      <c r="D62" s="36" t="s">
        <v>3</v>
      </c>
      <c r="E62" s="36"/>
      <c r="F62" s="36"/>
      <c r="G62" s="38">
        <f>G63</f>
        <v>4095</v>
      </c>
      <c r="H62" s="43">
        <f>H63</f>
        <v>4260</v>
      </c>
      <c r="I62" s="26"/>
    </row>
    <row r="63" spans="1:9" s="6" customFormat="1" ht="102" customHeight="1">
      <c r="A63" s="18" t="s">
        <v>110</v>
      </c>
      <c r="B63" s="35">
        <v>951</v>
      </c>
      <c r="C63" s="36" t="s">
        <v>12</v>
      </c>
      <c r="D63" s="36" t="s">
        <v>3</v>
      </c>
      <c r="E63" s="36" t="s">
        <v>111</v>
      </c>
      <c r="F63" s="36" t="s">
        <v>41</v>
      </c>
      <c r="G63" s="38">
        <v>4095</v>
      </c>
      <c r="H63" s="43">
        <v>4260</v>
      </c>
      <c r="I63" s="25"/>
    </row>
    <row r="64" spans="1:9" s="6" customFormat="1" ht="15" customHeight="1">
      <c r="A64" s="51" t="s">
        <v>40</v>
      </c>
      <c r="B64" s="35">
        <v>951</v>
      </c>
      <c r="C64" s="36" t="s">
        <v>22</v>
      </c>
      <c r="D64" s="36"/>
      <c r="E64" s="36"/>
      <c r="F64" s="59"/>
      <c r="G64" s="38">
        <f>G65</f>
        <v>205.5</v>
      </c>
      <c r="H64" s="43">
        <f>H65</f>
        <v>0</v>
      </c>
      <c r="I64" s="25"/>
    </row>
    <row r="65" spans="1:9" s="6" customFormat="1" ht="19.5" customHeight="1">
      <c r="A65" s="51" t="s">
        <v>44</v>
      </c>
      <c r="B65" s="35">
        <v>951</v>
      </c>
      <c r="C65" s="36" t="s">
        <v>22</v>
      </c>
      <c r="D65" s="36" t="s">
        <v>3</v>
      </c>
      <c r="E65" s="36"/>
      <c r="F65" s="59"/>
      <c r="G65" s="38">
        <f>G66</f>
        <v>205.5</v>
      </c>
      <c r="H65" s="43">
        <f>H66</f>
        <v>0</v>
      </c>
      <c r="I65" s="25"/>
    </row>
    <row r="66" spans="1:9" s="6" customFormat="1" ht="90" customHeight="1">
      <c r="A66" s="18" t="s">
        <v>98</v>
      </c>
      <c r="B66" s="35">
        <v>951</v>
      </c>
      <c r="C66" s="36" t="s">
        <v>22</v>
      </c>
      <c r="D66" s="36" t="s">
        <v>3</v>
      </c>
      <c r="E66" s="36" t="s">
        <v>99</v>
      </c>
      <c r="F66" s="46">
        <v>310</v>
      </c>
      <c r="G66" s="38">
        <v>205.5</v>
      </c>
      <c r="H66" s="43">
        <v>0</v>
      </c>
      <c r="I66" s="25"/>
    </row>
    <row r="67" spans="1:9" s="6" customFormat="1" ht="27.75" customHeight="1">
      <c r="A67" s="35" t="s">
        <v>25</v>
      </c>
      <c r="B67" s="35">
        <v>951</v>
      </c>
      <c r="C67" s="36" t="s">
        <v>18</v>
      </c>
      <c r="D67" s="36"/>
      <c r="E67" s="36"/>
      <c r="F67" s="36"/>
      <c r="G67" s="38">
        <f>G68</f>
        <v>49.2</v>
      </c>
      <c r="H67" s="43">
        <f>H68</f>
        <v>51.3</v>
      </c>
      <c r="I67" s="25"/>
    </row>
    <row r="68" spans="1:9" s="6" customFormat="1" ht="23.25" customHeight="1">
      <c r="A68" s="35" t="s">
        <v>15</v>
      </c>
      <c r="B68" s="35">
        <v>951</v>
      </c>
      <c r="C68" s="36" t="s">
        <v>18</v>
      </c>
      <c r="D68" s="36" t="s">
        <v>3</v>
      </c>
      <c r="E68" s="42"/>
      <c r="F68" s="36"/>
      <c r="G68" s="38">
        <f>G69</f>
        <v>49.2</v>
      </c>
      <c r="H68" s="43">
        <f>H69</f>
        <v>51.3</v>
      </c>
      <c r="I68" s="25"/>
    </row>
    <row r="69" spans="1:9" s="6" customFormat="1" ht="92.25" customHeight="1">
      <c r="A69" s="50" t="s">
        <v>100</v>
      </c>
      <c r="B69" s="35">
        <v>951</v>
      </c>
      <c r="C69" s="36" t="s">
        <v>18</v>
      </c>
      <c r="D69" s="36" t="s">
        <v>3</v>
      </c>
      <c r="E69" s="42" t="s">
        <v>101</v>
      </c>
      <c r="F69" s="36" t="s">
        <v>38</v>
      </c>
      <c r="G69" s="38">
        <v>49.2</v>
      </c>
      <c r="H69" s="43">
        <v>51.3</v>
      </c>
      <c r="I69" s="25"/>
    </row>
    <row r="70" spans="1:9" s="6" customFormat="1" ht="29.25" customHeight="1">
      <c r="A70" s="35" t="s">
        <v>6</v>
      </c>
      <c r="B70" s="35"/>
      <c r="C70" s="36"/>
      <c r="D70" s="36"/>
      <c r="E70" s="36"/>
      <c r="F70" s="36"/>
      <c r="G70" s="38">
        <f>G67+G64+G61+G56+G54+G52+G48+G37+G34+G29+G27+G20+G17</f>
        <v>18408.2</v>
      </c>
      <c r="H70" s="38">
        <f>H67+H64+H61+H56+H54+H52+H48+H37+H34+H29+H27+H20+H17</f>
        <v>18963.2</v>
      </c>
      <c r="I70" s="25"/>
    </row>
    <row r="71" spans="1:9" s="3" customFormat="1" ht="12.75">
      <c r="A71" s="10"/>
      <c r="B71" s="10"/>
      <c r="C71" s="16"/>
      <c r="D71" s="16"/>
      <c r="E71" s="16"/>
      <c r="F71" s="16"/>
      <c r="G71" s="32"/>
      <c r="H71" s="33"/>
      <c r="I71" s="24"/>
    </row>
    <row r="72" spans="1:9" s="3" customFormat="1" ht="25.5" customHeight="1">
      <c r="A72" s="17" t="s">
        <v>35</v>
      </c>
      <c r="B72" s="17"/>
      <c r="C72" s="16"/>
      <c r="D72" s="64" t="s">
        <v>36</v>
      </c>
      <c r="E72" s="64"/>
      <c r="F72" s="16"/>
      <c r="G72" s="32"/>
      <c r="H72" s="47"/>
      <c r="I72" s="24"/>
    </row>
    <row r="73" spans="1:9" s="3" customFormat="1" ht="12.75">
      <c r="A73" s="18"/>
      <c r="B73" s="18"/>
      <c r="C73" s="16"/>
      <c r="D73" s="16"/>
      <c r="E73" s="16"/>
      <c r="F73" s="16"/>
      <c r="G73" s="32"/>
      <c r="H73" s="33"/>
      <c r="I73" s="24"/>
    </row>
    <row r="74" spans="1:9" s="3" customFormat="1" ht="12.75">
      <c r="A74" s="18"/>
      <c r="B74" s="18"/>
      <c r="C74" s="16"/>
      <c r="D74" s="16"/>
      <c r="E74" s="16"/>
      <c r="F74" s="16"/>
      <c r="G74" s="32"/>
      <c r="H74" s="33"/>
      <c r="I74" s="24"/>
    </row>
    <row r="75" spans="1:9" s="3" customFormat="1" ht="12.75">
      <c r="A75" s="18"/>
      <c r="B75" s="18"/>
      <c r="C75" s="16"/>
      <c r="D75" s="16"/>
      <c r="E75" s="16"/>
      <c r="F75" s="16"/>
      <c r="G75" s="32"/>
      <c r="H75" s="47"/>
      <c r="I75" s="24"/>
    </row>
    <row r="76" spans="1:9" s="3" customFormat="1" ht="12.75">
      <c r="A76" s="20"/>
      <c r="B76" s="20"/>
      <c r="C76" s="19"/>
      <c r="D76" s="19"/>
      <c r="E76" s="21"/>
      <c r="F76" s="21"/>
      <c r="G76" s="31"/>
      <c r="H76" s="33"/>
      <c r="I76" s="24"/>
    </row>
    <row r="77" spans="1:9" s="3" customFormat="1" ht="12.75">
      <c r="A77" s="11"/>
      <c r="B77" s="11"/>
      <c r="C77" s="7"/>
      <c r="G77" s="34"/>
      <c r="H77" s="33"/>
      <c r="I77" s="24"/>
    </row>
    <row r="78" spans="1:9" s="3" customFormat="1" ht="12.75">
      <c r="A78" s="11"/>
      <c r="B78" s="11"/>
      <c r="C78" s="7"/>
      <c r="G78" s="34"/>
      <c r="H78" s="33"/>
      <c r="I78" s="24"/>
    </row>
    <row r="79" spans="1:9" s="3" customFormat="1" ht="12.75">
      <c r="A79" s="11"/>
      <c r="B79" s="11"/>
      <c r="C79" s="7"/>
      <c r="G79" s="34"/>
      <c r="H79" s="33"/>
      <c r="I79" s="24"/>
    </row>
    <row r="80" spans="1:9" s="3" customFormat="1" ht="12.75">
      <c r="A80" s="11"/>
      <c r="B80" s="11"/>
      <c r="C80" s="7"/>
      <c r="G80" s="34"/>
      <c r="H80" s="33"/>
      <c r="I80" s="24"/>
    </row>
    <row r="81" spans="1:9" s="3" customFormat="1" ht="12.75">
      <c r="A81" s="11"/>
      <c r="B81" s="11"/>
      <c r="C81" s="7"/>
      <c r="G81" s="34"/>
      <c r="H81" s="33"/>
      <c r="I81" s="24"/>
    </row>
    <row r="82" spans="1:9" s="3" customFormat="1" ht="12.75">
      <c r="A82" s="11"/>
      <c r="B82" s="11"/>
      <c r="C82" s="7"/>
      <c r="G82" s="34"/>
      <c r="H82" s="33"/>
      <c r="I82" s="24"/>
    </row>
    <row r="83" spans="1:9" s="3" customFormat="1" ht="12.75">
      <c r="A83" s="11"/>
      <c r="B83" s="11"/>
      <c r="C83" s="7"/>
      <c r="G83" s="34"/>
      <c r="H83" s="33"/>
      <c r="I83" s="24"/>
    </row>
    <row r="84" spans="1:9" s="3" customFormat="1" ht="12.75">
      <c r="A84" s="11"/>
      <c r="B84" s="11"/>
      <c r="C84" s="7"/>
      <c r="G84" s="34"/>
      <c r="H84" s="33"/>
      <c r="I84" s="24"/>
    </row>
    <row r="85" spans="1:9" s="3" customFormat="1" ht="12.75">
      <c r="A85" s="11"/>
      <c r="B85" s="11"/>
      <c r="C85" s="7"/>
      <c r="G85" s="34"/>
      <c r="H85" s="33"/>
      <c r="I85" s="24"/>
    </row>
    <row r="86" spans="1:9" s="3" customFormat="1" ht="12.75">
      <c r="A86" s="11"/>
      <c r="B86" s="11"/>
      <c r="C86" s="7"/>
      <c r="G86" s="34"/>
      <c r="H86" s="33"/>
      <c r="I86" s="24"/>
    </row>
    <row r="87" spans="1:9" s="3" customFormat="1" ht="12.75">
      <c r="A87" s="11"/>
      <c r="B87" s="11"/>
      <c r="C87" s="7"/>
      <c r="G87" s="34"/>
      <c r="H87" s="33"/>
      <c r="I87" s="24"/>
    </row>
    <row r="88" spans="1:9" s="3" customFormat="1" ht="12.75">
      <c r="A88" s="11"/>
      <c r="B88" s="11"/>
      <c r="C88" s="7"/>
      <c r="G88" s="34"/>
      <c r="H88" s="33"/>
      <c r="I88" s="24"/>
    </row>
    <row r="89" spans="1:9" s="3" customFormat="1" ht="12.75">
      <c r="A89" s="11"/>
      <c r="B89" s="11"/>
      <c r="C89" s="7"/>
      <c r="G89" s="34"/>
      <c r="H89" s="33"/>
      <c r="I89" s="24"/>
    </row>
    <row r="90" spans="1:9" s="3" customFormat="1" ht="12.75">
      <c r="A90" s="11"/>
      <c r="B90" s="11"/>
      <c r="C90" s="7"/>
      <c r="G90" s="34"/>
      <c r="H90" s="33"/>
      <c r="I90" s="24"/>
    </row>
    <row r="91" spans="1:9" s="3" customFormat="1" ht="12.75">
      <c r="A91" s="11"/>
      <c r="B91" s="11"/>
      <c r="C91" s="7"/>
      <c r="G91" s="34"/>
      <c r="H91" s="33"/>
      <c r="I91" s="24"/>
    </row>
    <row r="92" spans="1:9" s="3" customFormat="1" ht="12.75">
      <c r="A92" s="11"/>
      <c r="B92" s="11"/>
      <c r="C92" s="7"/>
      <c r="G92" s="34"/>
      <c r="H92" s="33"/>
      <c r="I92" s="24"/>
    </row>
    <row r="93" spans="1:9" s="3" customFormat="1" ht="12.75">
      <c r="A93" s="11"/>
      <c r="B93" s="11"/>
      <c r="C93" s="7"/>
      <c r="G93" s="34"/>
      <c r="H93" s="33"/>
      <c r="I93" s="24"/>
    </row>
    <row r="94" spans="1:9" s="3" customFormat="1" ht="12.75">
      <c r="A94" s="11"/>
      <c r="B94" s="11"/>
      <c r="C94" s="7"/>
      <c r="G94" s="34"/>
      <c r="H94" s="33"/>
      <c r="I94" s="24"/>
    </row>
    <row r="95" spans="1:9" s="3" customFormat="1" ht="12.75">
      <c r="A95" s="11"/>
      <c r="B95" s="11"/>
      <c r="C95" s="7"/>
      <c r="G95" s="34"/>
      <c r="H95" s="33"/>
      <c r="I95" s="24"/>
    </row>
    <row r="96" spans="1:9" s="3" customFormat="1" ht="12.75">
      <c r="A96" s="11"/>
      <c r="B96" s="11"/>
      <c r="C96" s="7"/>
      <c r="G96" s="34"/>
      <c r="H96" s="33"/>
      <c r="I96" s="24"/>
    </row>
    <row r="97" ht="12.75">
      <c r="C97" s="8"/>
    </row>
    <row r="98" ht="12.75">
      <c r="C98" s="8"/>
    </row>
    <row r="99" spans="1:9" ht="12.75">
      <c r="A99" s="1"/>
      <c r="B99" s="1"/>
      <c r="C99" s="8"/>
      <c r="G99" s="1"/>
      <c r="H99" s="1"/>
      <c r="I99" s="1"/>
    </row>
    <row r="100" spans="1:9" ht="12.75">
      <c r="A100" s="1"/>
      <c r="B100" s="1"/>
      <c r="C100" s="8"/>
      <c r="G100" s="1"/>
      <c r="H100" s="1"/>
      <c r="I100" s="1"/>
    </row>
    <row r="101" spans="1:9" ht="12.75">
      <c r="A101" s="1"/>
      <c r="B101" s="1"/>
      <c r="C101" s="8"/>
      <c r="G101" s="1"/>
      <c r="H101" s="1"/>
      <c r="I101" s="1"/>
    </row>
  </sheetData>
  <sheetProtection/>
  <mergeCells count="11">
    <mergeCell ref="A12:A13"/>
    <mergeCell ref="A6:H9"/>
    <mergeCell ref="C12:C13"/>
    <mergeCell ref="D12:D13"/>
    <mergeCell ref="E12:E13"/>
    <mergeCell ref="F12:F13"/>
    <mergeCell ref="C2:G2"/>
    <mergeCell ref="C3:G3"/>
    <mergeCell ref="D4:G4"/>
    <mergeCell ref="D72:E72"/>
    <mergeCell ref="G12:H12"/>
  </mergeCells>
  <printOptions/>
  <pageMargins left="0.9055118110236221" right="0.31496062992125984" top="0" bottom="0" header="0.2755905511811024" footer="0.1968503937007874"/>
  <pageSetup fitToHeight="4" horizontalDpi="600" verticalDpi="600" orientation="portrait" paperSize="9" scale="8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Wira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Voronov</dc:creator>
  <cp:keywords/>
  <dc:description/>
  <cp:lastModifiedBy>Таня К</cp:lastModifiedBy>
  <cp:lastPrinted>2013-12-19T11:36:06Z</cp:lastPrinted>
  <dcterms:created xsi:type="dcterms:W3CDTF">2004-02-03T12:39:08Z</dcterms:created>
  <dcterms:modified xsi:type="dcterms:W3CDTF">2013-12-20T07:15:20Z</dcterms:modified>
  <cp:category/>
  <cp:version/>
  <cp:contentType/>
  <cp:contentStatus/>
</cp:coreProperties>
</file>